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elaH\Desktop\2022\OGW\2024\PUBLICACIONES EN PORTALES\CUENTA PUBLICA\4TO TRIMESTRE\REPORTES\FORMATOS\"/>
    </mc:Choice>
  </mc:AlternateContent>
  <xr:revisionPtr revIDLastSave="0" documentId="13_ncr:1_{245CB2E6-2041-44C9-AB45-A39EFEBCCE13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38640" windowHeight="1584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6" i="1"/>
  <c r="D15" i="1"/>
  <c r="D20" i="1" s="1"/>
  <c r="D13" i="1"/>
  <c r="C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<sst xmlns="http://schemas.openxmlformats.org/spreadsheetml/2006/main" count="49" uniqueCount="40">
  <si>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</si>
  <si>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</si>
  <si>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</si>
  <si>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</si>
  <si>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</si>
  <si>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</si>
  <si>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</si>
  <si>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</si>
  <si>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</si>
  <si>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</si>
  <si>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</si>
  <si>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</si>
  <si>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</si>
  <si>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</si>
  <si>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</si>
  <si>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</si>
  <si>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</si>
  <si>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</si>
  <si>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</si>
  <si>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</si>
  <si>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</si>
  <si>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</si>
  <si>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</si>
  <si>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</si>
  <si>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</si>
  <si>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</si>
  <si>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</si>
  <si>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</si>
  <si>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</si>
  <si>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</si>
  <si>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</si>
  <si>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</si>
  <si>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</si>
  <si>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</si>
  <si>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</si>
  <si>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</si>
  <si>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</si>
  <si>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</si>
  <si>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JUNTA CENTRAL DE AGUA Y SANEAMIENTO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</si>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</sst>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1190625</xdr:colOff>
      <xdr:row>42</xdr:row>
      <xdr:rowOff>142875</xdr:rowOff>
    </xdr:from>
    <xdr:to>
      <xdr:col>6</xdr:col>
      <xdr:colOff>341626</xdr:colOff>
      <xdr:row>50</xdr:row>
      <xdr:rowOff>71437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D7476C-4068-4E6D-98BE-43CFD6EA17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51" t="51357" r="63828" b="39774"/>
        <a:stretch/>
      </xdr:blipFill>
      <xdr:spPr bwMode="auto">
        <a:xfrm>
          <a:off x="1428750" y="8251031"/>
          <a:ext cx="8009251" cy="116681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="80" zoomScaleNormal="80" workbookViewId="0">
      <selection activeCell="J33" sqref="J33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10000000</v>
      </c>
      <c r="D13" s="27">
        <f>+F13-C13</f>
        <v>14740550.949999999</v>
      </c>
      <c r="E13" s="21">
        <f t="shared" si="0"/>
        <v>24740550.949999999</v>
      </c>
      <c r="F13" s="27">
        <v>24740550.949999999</v>
      </c>
      <c r="G13" s="20">
        <v>24740550.949999999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46219000</v>
      </c>
      <c r="D15" s="27">
        <f>+F15-C15</f>
        <v>-43215892.869999997</v>
      </c>
      <c r="E15" s="21">
        <f t="shared" si="0"/>
        <v>3003107.1300000027</v>
      </c>
      <c r="F15" s="27">
        <v>3003107.13</v>
      </c>
      <c r="G15" s="20">
        <v>3003107.13</v>
      </c>
    </row>
    <row r="16" spans="2:7" ht="36" customHeight="1" x14ac:dyDescent="0.2">
      <c r="B16" s="14" t="s">
        <v>28</v>
      </c>
      <c r="C16" s="19">
        <v>218655122</v>
      </c>
      <c r="D16" s="27">
        <f>+F16-C16</f>
        <v>-23635023.270000011</v>
      </c>
      <c r="E16" s="21">
        <f t="shared" si="0"/>
        <v>195020098.72999999</v>
      </c>
      <c r="F16" s="27">
        <v>195020098.72999999</v>
      </c>
      <c r="G16" s="20">
        <v>195020098.72999999</v>
      </c>
    </row>
    <row r="17" spans="2:7" ht="24" customHeight="1" x14ac:dyDescent="0.2">
      <c r="B17" s="14" t="s">
        <v>29</v>
      </c>
      <c r="C17" s="19">
        <v>299989340.98000002</v>
      </c>
      <c r="D17" s="27">
        <f>+F17-C17</f>
        <v>54830194.889999986</v>
      </c>
      <c r="E17" s="21">
        <f t="shared" si="0"/>
        <v>354819535.87</v>
      </c>
      <c r="F17" s="27">
        <v>354819535.87</v>
      </c>
      <c r="G17" s="20">
        <v>354819535.87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574863462.98000002</v>
      </c>
      <c r="D20" s="28">
        <f>SUM(D9:D18)</f>
        <v>2719829.6999999732</v>
      </c>
      <c r="E20" s="22">
        <f>C20+D20</f>
        <v>577583292.67999995</v>
      </c>
      <c r="F20" s="28">
        <f>SUM(F9:F18)</f>
        <v>577583292.68000007</v>
      </c>
      <c r="G20" s="22">
        <f>SUM(G9:G18)</f>
        <v>577583292.68000007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118610000</v>
      </c>
      <c r="D26" s="20">
        <v>978413.61000000034</v>
      </c>
      <c r="E26" s="21">
        <f t="shared" ref="E26:E34" si="1">C26+D26</f>
        <v>119588413.61</v>
      </c>
      <c r="F26" s="20">
        <v>114465873.83</v>
      </c>
      <c r="G26" s="38">
        <v>114160124.98999999</v>
      </c>
    </row>
    <row r="27" spans="2:7" ht="12" customHeight="1" x14ac:dyDescent="0.2">
      <c r="B27" s="32" t="s">
        <v>12</v>
      </c>
      <c r="C27" s="20">
        <v>12068488.82</v>
      </c>
      <c r="D27" s="20">
        <v>3467806.93</v>
      </c>
      <c r="E27" s="21">
        <f t="shared" si="1"/>
        <v>15536295.75</v>
      </c>
      <c r="F27" s="20">
        <v>15515242.470000001</v>
      </c>
      <c r="G27" s="38">
        <v>15005386.789999999</v>
      </c>
    </row>
    <row r="28" spans="2:7" x14ac:dyDescent="0.2">
      <c r="B28" s="32" t="s">
        <v>13</v>
      </c>
      <c r="C28" s="20">
        <v>61892255.719999999</v>
      </c>
      <c r="D28" s="20">
        <v>-6612202.9800000004</v>
      </c>
      <c r="E28" s="21">
        <f t="shared" si="1"/>
        <v>55280052.739999995</v>
      </c>
      <c r="F28" s="20">
        <v>55265371.390000001</v>
      </c>
      <c r="G28" s="38">
        <v>53490579.25</v>
      </c>
    </row>
    <row r="29" spans="2:7" x14ac:dyDescent="0.2">
      <c r="B29" s="32" t="s">
        <v>14</v>
      </c>
      <c r="C29" s="20">
        <v>122821746.06</v>
      </c>
      <c r="D29" s="20">
        <v>18377430.639999997</v>
      </c>
      <c r="E29" s="21">
        <f t="shared" si="1"/>
        <v>141199176.69999999</v>
      </c>
      <c r="F29" s="20">
        <v>128260694.06999999</v>
      </c>
      <c r="G29" s="38">
        <v>107497626.20999999</v>
      </c>
    </row>
    <row r="30" spans="2:7" x14ac:dyDescent="0.2">
      <c r="B30" s="32" t="s">
        <v>15</v>
      </c>
      <c r="C30" s="20">
        <v>10000000</v>
      </c>
      <c r="D30" s="20">
        <v>23996236.030000001</v>
      </c>
      <c r="E30" s="21">
        <f t="shared" si="1"/>
        <v>33996236.030000001</v>
      </c>
      <c r="F30" s="20">
        <v>26444700.050000001</v>
      </c>
      <c r="G30" s="38">
        <v>24893505.059999999</v>
      </c>
    </row>
    <row r="31" spans="2:7" x14ac:dyDescent="0.2">
      <c r="B31" s="32" t="s">
        <v>16</v>
      </c>
      <c r="C31" s="20">
        <v>356072850</v>
      </c>
      <c r="D31" s="20">
        <v>40602282.640000001</v>
      </c>
      <c r="E31" s="21">
        <f t="shared" si="1"/>
        <v>396675132.63999999</v>
      </c>
      <c r="F31" s="20">
        <v>312202690.07999998</v>
      </c>
      <c r="G31" s="38">
        <v>312202690.07999998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681465340.60000002</v>
      </c>
      <c r="D36" s="22">
        <f>SUM(D26:D34)</f>
        <v>80809966.870000005</v>
      </c>
      <c r="E36" s="22">
        <f>SUM(E26:E34)</f>
        <v>762275307.47000003</v>
      </c>
      <c r="F36" s="22">
        <f>SUM(F26:F34)</f>
        <v>652154571.88999999</v>
      </c>
      <c r="G36" s="39">
        <f>SUM(G26:G34)</f>
        <v>627249912.38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-106601877.62</v>
      </c>
      <c r="D38" s="8">
        <f>D20-D36</f>
        <v>-78090137.170000032</v>
      </c>
      <c r="E38" s="8">
        <f>D38+C38</f>
        <v>-184692014.79000002</v>
      </c>
      <c r="F38" s="8">
        <f>F20-F36</f>
        <v>-74571279.209999919</v>
      </c>
      <c r="G38" s="9">
        <f>G20-G36</f>
        <v>-49666619.699999928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ht="11.45" x14ac:dyDescent="0.2"/>
    <row r="68" s="10" customFormat="1" ht="11.45" x14ac:dyDescent="0.2"/>
    <row r="69" s="10" customFormat="1" ht="11.45" x14ac:dyDescent="0.2"/>
    <row r="70" s="10" customFormat="1" ht="11.45" x14ac:dyDescent="0.2"/>
    <row r="71" s="10" customFormat="1" ht="11.45" x14ac:dyDescent="0.2"/>
    <row r="72" s="10" customFormat="1" ht="11.45" x14ac:dyDescent="0.2"/>
    <row r="73" s="10" customFormat="1" ht="11.45" x14ac:dyDescent="0.2"/>
    <row r="74" s="10" customFormat="1" ht="11.45" x14ac:dyDescent="0.2"/>
    <row r="75" s="10" customFormat="1" ht="11.45" x14ac:dyDescent="0.2"/>
    <row r="76" s="10" customFormat="1" ht="11.45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Daniván A</cp:lastModifiedBy>
  <cp:lastPrinted>2020-01-23T20:49:44Z</cp:lastPrinted>
  <dcterms:created xsi:type="dcterms:W3CDTF">2019-12-11T17:18:27Z</dcterms:created>
  <dcterms:modified xsi:type="dcterms:W3CDTF">2025-01-27T21:35:53Z</dcterms:modified>
</cp:coreProperties>
</file>